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Presupuestaria\"/>
    </mc:Choice>
  </mc:AlternateContent>
  <xr:revisionPtr revIDLastSave="0" documentId="13_ncr:1_{D52C9C2F-EAD1-4AC3-A6BE-42F17BF8600C}" xr6:coauthVersionLast="45" xr6:coauthVersionMax="45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73" i="6"/>
  <c r="H40" i="6"/>
  <c r="H38" i="6"/>
  <c r="H14" i="6"/>
  <c r="H11" i="6"/>
  <c r="H7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H65" i="6" l="1"/>
  <c r="E69" i="6"/>
  <c r="H69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<sst xmlns="http://schemas.openxmlformats.org/spreadsheetml/2006/main" count="85" uniqueCount="85">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</sst>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504825</xdr:colOff>
      <xdr:row>0</xdr:row>
      <xdr:rowOff>538612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" y="952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847725</xdr:colOff>
      <xdr:row>0</xdr:row>
      <xdr:rowOff>95250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8205" y="9525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2181225</xdr:colOff>
      <xdr:row>82</xdr:row>
      <xdr:rowOff>66675</xdr:rowOff>
    </xdr:from>
    <xdr:to>
      <xdr:col>6</xdr:col>
      <xdr:colOff>276225</xdr:colOff>
      <xdr:row>84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493645" y="11389995"/>
          <a:ext cx="5433060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view="pageBreakPreview" topLeftCell="B1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13904100.630000001</v>
      </c>
      <c r="D5" s="9">
        <f>SUM(D6:D12)</f>
        <v>-653993.57000000007</v>
      </c>
      <c r="E5" s="9">
        <f>C5+D5</f>
        <v>13250107.060000001</v>
      </c>
      <c r="F5" s="9">
        <f>SUM(F6:F12)</f>
        <v>7778978.0700000003</v>
      </c>
      <c r="G5" s="9">
        <f>SUM(G6:G12)</f>
        <v>7778978.0700000003</v>
      </c>
      <c r="H5" s="9">
        <f>E5-F5</f>
        <v>5471128.9900000002</v>
      </c>
    </row>
    <row r="6" spans="1:8" x14ac:dyDescent="0.2">
      <c r="A6" s="14">
        <v>1100</v>
      </c>
      <c r="B6" s="6" t="s">
        <v>25</v>
      </c>
      <c r="C6" s="10">
        <v>4203550.2300000004</v>
      </c>
      <c r="D6" s="10">
        <v>174773.13</v>
      </c>
      <c r="E6" s="10">
        <f t="shared" ref="E6:E69" si="0">C6+D6</f>
        <v>4378323.3600000003</v>
      </c>
      <c r="F6" s="10">
        <v>3093124.92</v>
      </c>
      <c r="G6" s="10">
        <v>3093124.92</v>
      </c>
      <c r="H6" s="10">
        <f t="shared" ref="H6:H69" si="1">E6-F6</f>
        <v>1285198.4400000004</v>
      </c>
    </row>
    <row r="7" spans="1:8" x14ac:dyDescent="0.2">
      <c r="A7" s="14">
        <v>1200</v>
      </c>
      <c r="B7" s="6" t="s">
        <v>26</v>
      </c>
      <c r="C7" s="10">
        <v>5109323.4000000004</v>
      </c>
      <c r="D7" s="10">
        <v>-1125974.1000000001</v>
      </c>
      <c r="E7" s="10">
        <f t="shared" si="0"/>
        <v>3983349.3000000003</v>
      </c>
      <c r="F7" s="10">
        <v>2827025.15</v>
      </c>
      <c r="G7" s="10">
        <v>2827025.15</v>
      </c>
      <c r="H7" s="10">
        <f t="shared" si="1"/>
        <v>1156324.1500000004</v>
      </c>
    </row>
    <row r="8" spans="1:8" x14ac:dyDescent="0.2">
      <c r="A8" s="14">
        <v>1300</v>
      </c>
      <c r="B8" s="6" t="s">
        <v>27</v>
      </c>
      <c r="C8" s="10">
        <v>1775811.25</v>
      </c>
      <c r="D8" s="10">
        <v>-113303.09</v>
      </c>
      <c r="E8" s="10">
        <f t="shared" si="0"/>
        <v>1662508.16</v>
      </c>
      <c r="F8" s="10">
        <v>444958.65</v>
      </c>
      <c r="G8" s="10">
        <v>444958.65</v>
      </c>
      <c r="H8" s="10">
        <f t="shared" si="1"/>
        <v>1217549.5099999998</v>
      </c>
    </row>
    <row r="9" spans="1:8" x14ac:dyDescent="0.2">
      <c r="A9" s="14">
        <v>1400</v>
      </c>
      <c r="B9" s="6" t="s">
        <v>1</v>
      </c>
      <c r="C9" s="10">
        <v>760472.69</v>
      </c>
      <c r="D9" s="10">
        <v>291994.89</v>
      </c>
      <c r="E9" s="10">
        <f t="shared" si="0"/>
        <v>1052467.58</v>
      </c>
      <c r="F9" s="10">
        <v>46775.519999999997</v>
      </c>
      <c r="G9" s="10">
        <v>46775.519999999997</v>
      </c>
      <c r="H9" s="10">
        <f t="shared" si="1"/>
        <v>1005692.06</v>
      </c>
    </row>
    <row r="10" spans="1:8" x14ac:dyDescent="0.2">
      <c r="A10" s="14">
        <v>1500</v>
      </c>
      <c r="B10" s="6" t="s">
        <v>28</v>
      </c>
      <c r="C10" s="10">
        <v>2054943.06</v>
      </c>
      <c r="D10" s="10">
        <v>118515.6</v>
      </c>
      <c r="E10" s="10">
        <f t="shared" si="0"/>
        <v>2173458.66</v>
      </c>
      <c r="F10" s="10">
        <v>1367093.83</v>
      </c>
      <c r="G10" s="10">
        <v>1367093.83</v>
      </c>
      <c r="H10" s="10">
        <f t="shared" si="1"/>
        <v>806364.83000000007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1089481.8599999999</v>
      </c>
      <c r="D13" s="10">
        <f>SUM(D14:D22)</f>
        <v>-192797.65000000002</v>
      </c>
      <c r="E13" s="10">
        <f t="shared" si="0"/>
        <v>896684.20999999985</v>
      </c>
      <c r="F13" s="10">
        <f>SUM(F14:F22)</f>
        <v>452352.95999999996</v>
      </c>
      <c r="G13" s="10">
        <f>SUM(G14:G22)</f>
        <v>452352.95999999996</v>
      </c>
      <c r="H13" s="10">
        <f t="shared" si="1"/>
        <v>444331.24999999988</v>
      </c>
    </row>
    <row r="14" spans="1:8" x14ac:dyDescent="0.2">
      <c r="A14" s="14">
        <v>2100</v>
      </c>
      <c r="B14" s="6" t="s">
        <v>30</v>
      </c>
      <c r="C14" s="10">
        <v>255680.34</v>
      </c>
      <c r="D14" s="10">
        <v>17233.73</v>
      </c>
      <c r="E14" s="10">
        <f t="shared" si="0"/>
        <v>272914.07</v>
      </c>
      <c r="F14" s="10">
        <v>150784.03</v>
      </c>
      <c r="G14" s="10">
        <v>150784.03</v>
      </c>
      <c r="H14" s="10">
        <f t="shared" si="1"/>
        <v>122130.04000000001</v>
      </c>
    </row>
    <row r="15" spans="1:8" x14ac:dyDescent="0.2">
      <c r="A15" s="14">
        <v>2200</v>
      </c>
      <c r="B15" s="6" t="s">
        <v>31</v>
      </c>
      <c r="C15" s="10">
        <v>134746</v>
      </c>
      <c r="D15" s="10">
        <v>-54812</v>
      </c>
      <c r="E15" s="10">
        <f t="shared" si="0"/>
        <v>79934</v>
      </c>
      <c r="F15" s="10">
        <v>24172.240000000002</v>
      </c>
      <c r="G15" s="10">
        <v>24172.240000000002</v>
      </c>
      <c r="H15" s="10">
        <f t="shared" si="1"/>
        <v>55761.759999999995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50000</v>
      </c>
      <c r="D17" s="10">
        <v>30405.38</v>
      </c>
      <c r="E17" s="10">
        <f t="shared" si="0"/>
        <v>80405.38</v>
      </c>
      <c r="F17" s="10">
        <v>45151.63</v>
      </c>
      <c r="G17" s="10">
        <v>45151.63</v>
      </c>
      <c r="H17" s="10">
        <f t="shared" si="1"/>
        <v>35253.750000000007</v>
      </c>
    </row>
    <row r="18" spans="1:8" x14ac:dyDescent="0.2">
      <c r="A18" s="14">
        <v>2500</v>
      </c>
      <c r="B18" s="6" t="s">
        <v>34</v>
      </c>
      <c r="C18" s="10">
        <v>50000</v>
      </c>
      <c r="D18" s="10">
        <v>-12190</v>
      </c>
      <c r="E18" s="10">
        <f t="shared" si="0"/>
        <v>37810</v>
      </c>
      <c r="F18" s="10">
        <v>19046</v>
      </c>
      <c r="G18" s="10">
        <v>19046</v>
      </c>
      <c r="H18" s="10">
        <f t="shared" si="1"/>
        <v>18764</v>
      </c>
    </row>
    <row r="19" spans="1:8" x14ac:dyDescent="0.2">
      <c r="A19" s="14">
        <v>2600</v>
      </c>
      <c r="B19" s="6" t="s">
        <v>35</v>
      </c>
      <c r="C19" s="10">
        <v>502000</v>
      </c>
      <c r="D19" s="10">
        <v>-174894</v>
      </c>
      <c r="E19" s="10">
        <f t="shared" si="0"/>
        <v>327106</v>
      </c>
      <c r="F19" s="10">
        <v>166533.82</v>
      </c>
      <c r="G19" s="10">
        <v>166533.82</v>
      </c>
      <c r="H19" s="10">
        <f t="shared" si="1"/>
        <v>160572.18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23882.22</v>
      </c>
      <c r="E20" s="10">
        <f t="shared" si="0"/>
        <v>23882.22</v>
      </c>
      <c r="F20" s="10">
        <v>20774.22</v>
      </c>
      <c r="G20" s="10">
        <v>20774.22</v>
      </c>
      <c r="H20" s="10">
        <f t="shared" si="1"/>
        <v>3108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97055.52</v>
      </c>
      <c r="D22" s="10">
        <v>-22422.98</v>
      </c>
      <c r="E22" s="10">
        <f t="shared" si="0"/>
        <v>74632.540000000008</v>
      </c>
      <c r="F22" s="10">
        <v>25891.02</v>
      </c>
      <c r="G22" s="10">
        <v>25891.02</v>
      </c>
      <c r="H22" s="10">
        <f t="shared" si="1"/>
        <v>48741.520000000004</v>
      </c>
    </row>
    <row r="23" spans="1:8" x14ac:dyDescent="0.2">
      <c r="A23" s="13" t="s">
        <v>18</v>
      </c>
      <c r="B23" s="2"/>
      <c r="C23" s="10">
        <f>SUM(C24:C32)</f>
        <v>1898565.21</v>
      </c>
      <c r="D23" s="10">
        <f>SUM(D24:D32)</f>
        <v>418980.36</v>
      </c>
      <c r="E23" s="10">
        <f t="shared" si="0"/>
        <v>2317545.5699999998</v>
      </c>
      <c r="F23" s="10">
        <f>SUM(F24:F32)</f>
        <v>665073.64</v>
      </c>
      <c r="G23" s="10">
        <f>SUM(G24:G32)</f>
        <v>665073.64</v>
      </c>
      <c r="H23" s="10">
        <f t="shared" si="1"/>
        <v>1652471.9299999997</v>
      </c>
    </row>
    <row r="24" spans="1:8" x14ac:dyDescent="0.2">
      <c r="A24" s="14">
        <v>3100</v>
      </c>
      <c r="B24" s="6" t="s">
        <v>39</v>
      </c>
      <c r="C24" s="10">
        <v>157688</v>
      </c>
      <c r="D24" s="10">
        <v>-1500</v>
      </c>
      <c r="E24" s="10">
        <f t="shared" si="0"/>
        <v>156188</v>
      </c>
      <c r="F24" s="10">
        <v>71771.210000000006</v>
      </c>
      <c r="G24" s="10">
        <v>71771.210000000006</v>
      </c>
      <c r="H24" s="10">
        <f t="shared" si="1"/>
        <v>84416.79</v>
      </c>
    </row>
    <row r="25" spans="1:8" x14ac:dyDescent="0.2">
      <c r="A25" s="14">
        <v>3200</v>
      </c>
      <c r="B25" s="6" t="s">
        <v>40</v>
      </c>
      <c r="C25" s="10">
        <v>56400</v>
      </c>
      <c r="D25" s="10">
        <v>-15180</v>
      </c>
      <c r="E25" s="10">
        <f t="shared" si="0"/>
        <v>41220</v>
      </c>
      <c r="F25" s="10">
        <v>8805.68</v>
      </c>
      <c r="G25" s="10">
        <v>8805.68</v>
      </c>
      <c r="H25" s="10">
        <f t="shared" si="1"/>
        <v>32414.32</v>
      </c>
    </row>
    <row r="26" spans="1:8" x14ac:dyDescent="0.2">
      <c r="A26" s="14">
        <v>3300</v>
      </c>
      <c r="B26" s="6" t="s">
        <v>41</v>
      </c>
      <c r="C26" s="10">
        <v>90101.22</v>
      </c>
      <c r="D26" s="10">
        <v>61211.78</v>
      </c>
      <c r="E26" s="10">
        <f t="shared" si="0"/>
        <v>151313</v>
      </c>
      <c r="F26" s="10">
        <v>70238</v>
      </c>
      <c r="G26" s="10">
        <v>70238</v>
      </c>
      <c r="H26" s="10">
        <f t="shared" si="1"/>
        <v>81075</v>
      </c>
    </row>
    <row r="27" spans="1:8" x14ac:dyDescent="0.2">
      <c r="A27" s="14">
        <v>3400</v>
      </c>
      <c r="B27" s="6" t="s">
        <v>42</v>
      </c>
      <c r="C27" s="10">
        <v>170000</v>
      </c>
      <c r="D27" s="10">
        <v>-55000</v>
      </c>
      <c r="E27" s="10">
        <f t="shared" si="0"/>
        <v>115000</v>
      </c>
      <c r="F27" s="10">
        <v>62123.83</v>
      </c>
      <c r="G27" s="10">
        <v>62123.83</v>
      </c>
      <c r="H27" s="10">
        <f t="shared" si="1"/>
        <v>52876.17</v>
      </c>
    </row>
    <row r="28" spans="1:8" x14ac:dyDescent="0.2">
      <c r="A28" s="14">
        <v>3500</v>
      </c>
      <c r="B28" s="6" t="s">
        <v>43</v>
      </c>
      <c r="C28" s="10">
        <v>348121.3</v>
      </c>
      <c r="D28" s="10">
        <v>804821.07</v>
      </c>
      <c r="E28" s="10">
        <f t="shared" si="0"/>
        <v>1152942.3699999999</v>
      </c>
      <c r="F28" s="10">
        <v>226772.42</v>
      </c>
      <c r="G28" s="10">
        <v>226772.42</v>
      </c>
      <c r="H28" s="10">
        <f t="shared" si="1"/>
        <v>926169.94999999984</v>
      </c>
    </row>
    <row r="29" spans="1:8" x14ac:dyDescent="0.2">
      <c r="A29" s="14">
        <v>3600</v>
      </c>
      <c r="B29" s="6" t="s">
        <v>44</v>
      </c>
      <c r="C29" s="10">
        <v>66000</v>
      </c>
      <c r="D29" s="10">
        <v>0</v>
      </c>
      <c r="E29" s="10">
        <f t="shared" si="0"/>
        <v>66000</v>
      </c>
      <c r="F29" s="10">
        <v>9396</v>
      </c>
      <c r="G29" s="10">
        <v>9396</v>
      </c>
      <c r="H29" s="10">
        <f t="shared" si="1"/>
        <v>56604</v>
      </c>
    </row>
    <row r="30" spans="1:8" x14ac:dyDescent="0.2">
      <c r="A30" s="14">
        <v>3700</v>
      </c>
      <c r="B30" s="6" t="s">
        <v>45</v>
      </c>
      <c r="C30" s="10">
        <v>19000</v>
      </c>
      <c r="D30" s="10">
        <v>-11000</v>
      </c>
      <c r="E30" s="10">
        <f t="shared" si="0"/>
        <v>8000</v>
      </c>
      <c r="F30" s="10">
        <v>850</v>
      </c>
      <c r="G30" s="10">
        <v>850</v>
      </c>
      <c r="H30" s="10">
        <f t="shared" si="1"/>
        <v>7150</v>
      </c>
    </row>
    <row r="31" spans="1:8" x14ac:dyDescent="0.2">
      <c r="A31" s="14">
        <v>3800</v>
      </c>
      <c r="B31" s="6" t="s">
        <v>46</v>
      </c>
      <c r="C31" s="10">
        <v>709447.28</v>
      </c>
      <c r="D31" s="10">
        <v>-350621.58</v>
      </c>
      <c r="E31" s="10">
        <f t="shared" si="0"/>
        <v>358825.7</v>
      </c>
      <c r="F31" s="10">
        <v>72710.23</v>
      </c>
      <c r="G31" s="10">
        <v>72710.23</v>
      </c>
      <c r="H31" s="10">
        <f t="shared" si="1"/>
        <v>286115.47000000003</v>
      </c>
    </row>
    <row r="32" spans="1:8" x14ac:dyDescent="0.2">
      <c r="A32" s="14">
        <v>3900</v>
      </c>
      <c r="B32" s="6" t="s">
        <v>0</v>
      </c>
      <c r="C32" s="10">
        <v>281807.40999999997</v>
      </c>
      <c r="D32" s="10">
        <v>-13750.91</v>
      </c>
      <c r="E32" s="10">
        <f t="shared" si="0"/>
        <v>268056.5</v>
      </c>
      <c r="F32" s="10">
        <v>142406.26999999999</v>
      </c>
      <c r="G32" s="10">
        <v>142406.26999999999</v>
      </c>
      <c r="H32" s="10">
        <f t="shared" si="1"/>
        <v>125650.23000000001</v>
      </c>
    </row>
    <row r="33" spans="1:8" x14ac:dyDescent="0.2">
      <c r="A33" s="13" t="s">
        <v>19</v>
      </c>
      <c r="B33" s="2"/>
      <c r="C33" s="10">
        <f>SUM(C34:C42)</f>
        <v>628056.49</v>
      </c>
      <c r="D33" s="10">
        <f>SUM(D34:D42)</f>
        <v>153639.88</v>
      </c>
      <c r="E33" s="10">
        <f t="shared" si="0"/>
        <v>781696.37</v>
      </c>
      <c r="F33" s="10">
        <f>SUM(F34:F42)</f>
        <v>383040.29</v>
      </c>
      <c r="G33" s="10">
        <f>SUM(G34:G42)</f>
        <v>383040.29</v>
      </c>
      <c r="H33" s="10">
        <f t="shared" si="1"/>
        <v>398656.08</v>
      </c>
    </row>
    <row r="34" spans="1:8" x14ac:dyDescent="0.2">
      <c r="A34" s="14">
        <v>4100</v>
      </c>
      <c r="B34" s="6" t="s">
        <v>47</v>
      </c>
      <c r="C34" s="10">
        <v>440600</v>
      </c>
      <c r="D34" s="10">
        <v>-66348.5</v>
      </c>
      <c r="E34" s="10">
        <f t="shared" si="0"/>
        <v>374251.5</v>
      </c>
      <c r="F34" s="10">
        <v>197397.4</v>
      </c>
      <c r="G34" s="10">
        <v>197397.4</v>
      </c>
      <c r="H34" s="10">
        <f t="shared" si="1"/>
        <v>176854.1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102000</v>
      </c>
      <c r="D37" s="10">
        <v>219988.38</v>
      </c>
      <c r="E37" s="10">
        <f t="shared" si="0"/>
        <v>321988.38</v>
      </c>
      <c r="F37" s="10">
        <v>123832.57</v>
      </c>
      <c r="G37" s="10">
        <v>123832.57</v>
      </c>
      <c r="H37" s="10">
        <f t="shared" si="1"/>
        <v>198155.81</v>
      </c>
    </row>
    <row r="38" spans="1:8" x14ac:dyDescent="0.2">
      <c r="A38" s="14">
        <v>4500</v>
      </c>
      <c r="B38" s="6" t="s">
        <v>7</v>
      </c>
      <c r="C38" s="10">
        <v>85456.49</v>
      </c>
      <c r="D38" s="10">
        <v>0</v>
      </c>
      <c r="E38" s="10">
        <f t="shared" si="0"/>
        <v>85456.49</v>
      </c>
      <c r="F38" s="10">
        <v>61810.32</v>
      </c>
      <c r="G38" s="10">
        <v>61810.32</v>
      </c>
      <c r="H38" s="10">
        <f t="shared" si="1"/>
        <v>23646.170000000006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260000</v>
      </c>
      <c r="D43" s="10">
        <f>SUM(D44:D52)</f>
        <v>490930</v>
      </c>
      <c r="E43" s="10">
        <f t="shared" si="0"/>
        <v>750930</v>
      </c>
      <c r="F43" s="10">
        <f>SUM(F44:F52)</f>
        <v>156101</v>
      </c>
      <c r="G43" s="10">
        <f>SUM(G44:G52)</f>
        <v>156101</v>
      </c>
      <c r="H43" s="10">
        <f t="shared" si="1"/>
        <v>594829</v>
      </c>
    </row>
    <row r="44" spans="1:8" x14ac:dyDescent="0.2">
      <c r="A44" s="14">
        <v>5100</v>
      </c>
      <c r="B44" s="6" t="s">
        <v>54</v>
      </c>
      <c r="C44" s="10">
        <v>105000</v>
      </c>
      <c r="D44" s="10">
        <v>642731</v>
      </c>
      <c r="E44" s="10">
        <f t="shared" si="0"/>
        <v>747731</v>
      </c>
      <c r="F44" s="10">
        <v>152902</v>
      </c>
      <c r="G44" s="10">
        <v>152902</v>
      </c>
      <c r="H44" s="10">
        <f t="shared" si="1"/>
        <v>594829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3199</v>
      </c>
      <c r="E45" s="10">
        <f t="shared" si="0"/>
        <v>3199</v>
      </c>
      <c r="F45" s="10">
        <v>3199</v>
      </c>
      <c r="G45" s="10">
        <v>3199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50000</v>
      </c>
      <c r="D46" s="10">
        <v>-50000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105000</v>
      </c>
      <c r="D47" s="10">
        <v>-105000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17780204.189999998</v>
      </c>
      <c r="D77" s="12">
        <f t="shared" si="4"/>
        <v>216759.0199999999</v>
      </c>
      <c r="E77" s="12">
        <f t="shared" si="4"/>
        <v>17996963.210000001</v>
      </c>
      <c r="F77" s="12">
        <f t="shared" si="4"/>
        <v>9435545.959999999</v>
      </c>
      <c r="G77" s="12">
        <f t="shared" si="4"/>
        <v>9435545.959999999</v>
      </c>
      <c r="H77" s="12">
        <f t="shared" si="4"/>
        <v>8561417.25</v>
      </c>
    </row>
    <row r="79" spans="1:8" ht="12" x14ac:dyDescent="0.2">
      <c r="B79" s="15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2020-10-24T16:53:53Z</cp:lastPrinted>
  <dcterms:created xsi:type="dcterms:W3CDTF">2014-02-10T03:37:14Z</dcterms:created>
  <dcterms:modified xsi:type="dcterms:W3CDTF">2020-10-28T16:41:26Z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